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cific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3BE0C6"/>
      <sz val="20"/>
    </font>
    <font>
      <name val="Calibri"/>
      <b val="1"/>
      <color rgb="00FFFFFF"/>
      <sz val="11"/>
    </font>
    <font>
      <name val="Calibri"/>
      <b val="1"/>
      <color rgb="0012B39A"/>
      <sz val="10"/>
    </font>
    <font>
      <name val="Calibri"/>
      <color rgb="000F1720"/>
      <sz val="11"/>
    </font>
    <font>
      <name val="Calibri"/>
      <b val="1"/>
      <color rgb="000F1720"/>
      <sz val="12"/>
    </font>
    <font>
      <name val="Calibri"/>
      <b val="1"/>
      <color rgb="006B7887"/>
      <sz val="9"/>
    </font>
    <font>
      <name val="Calibri"/>
      <b val="1"/>
      <color rgb="0012B39A"/>
      <sz val="16"/>
    </font>
    <font>
      <name val="Calibri"/>
      <b val="1"/>
      <color rgb="000F1720"/>
      <sz val="16"/>
    </font>
    <font>
      <name val="Calibri"/>
      <b val="1"/>
      <color rgb="00E4572E"/>
      <sz val="11"/>
    </font>
    <font>
      <name val="Calibri"/>
      <b val="1"/>
      <color rgb="000F1720"/>
      <sz val="10"/>
    </font>
    <font>
      <name val="Calibri"/>
      <color rgb="000F1720"/>
      <sz val="10"/>
    </font>
    <font>
      <name val="Calibri"/>
      <color rgb="006B7887"/>
      <sz val="9"/>
    </font>
  </fonts>
  <fills count="6">
    <fill>
      <patternFill/>
    </fill>
    <fill>
      <patternFill patternType="gray125"/>
    </fill>
    <fill>
      <patternFill patternType="solid">
        <fgColor rgb="000B0F14"/>
      </patternFill>
    </fill>
    <fill>
      <patternFill patternType="solid">
        <fgColor rgb="0012B39A"/>
      </patternFill>
    </fill>
    <fill>
      <patternFill patternType="solid">
        <fgColor rgb="00E7F7F3"/>
      </patternFill>
    </fill>
    <fill>
      <patternFill patternType="solid">
        <fgColor rgb="00FFFFFF"/>
      </patternFill>
    </fill>
  </fills>
  <borders count="4">
    <border>
      <left/>
      <right/>
      <top/>
      <bottom/>
      <diagonal/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12B39A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0F1720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5" fillId="5" borderId="1" applyAlignment="1" pivotButton="0" quotePrefix="0" xfId="0">
      <alignment horizontal="right" vertical="center"/>
    </xf>
    <xf numFmtId="164" fontId="7" fillId="5" borderId="2" applyAlignment="1" pivotButton="0" quotePrefix="0" xfId="0">
      <alignment horizontal="center" vertical="center"/>
    </xf>
    <xf numFmtId="165" fontId="5" fillId="5" borderId="1" applyAlignment="1" pivotButton="0" quotePrefix="0" xfId="0">
      <alignment horizontal="right" vertical="center"/>
    </xf>
    <xf numFmtId="164" fontId="8" fillId="5" borderId="3" applyAlignment="1" pivotButton="0" quotePrefix="0" xfId="0">
      <alignment horizontal="center" vertical="center"/>
    </xf>
    <xf numFmtId="165" fontId="7" fillId="5" borderId="2" applyAlignment="1" pivotButton="0" quotePrefix="0" xfId="0">
      <alignment horizontal="center" vertical="center"/>
    </xf>
    <xf numFmtId="0" fontId="6" fillId="0" borderId="0" pivotButton="0" quotePrefix="0" xfId="0"/>
    <xf numFmtId="165" fontId="9" fillId="4" borderId="1" applyAlignment="1" pivotButton="0" quotePrefix="0" xfId="0">
      <alignment horizontal="right" vertical="center"/>
    </xf>
    <xf numFmtId="0" fontId="10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/>
    </xf>
    <xf numFmtId="164" fontId="11" fillId="4" borderId="1" applyAlignment="1" pivotButton="0" quotePrefix="0" xfId="0">
      <alignment horizontal="right" vertical="center"/>
    </xf>
    <xf numFmtId="164" fontId="10" fillId="4" borderId="1" applyAlignment="1" pivotButton="0" quotePrefix="0" xfId="0">
      <alignment horizontal="right" vertical="center"/>
    </xf>
    <xf numFmtId="0" fontId="11" fillId="5" borderId="1" applyAlignment="1" pivotButton="0" quotePrefix="0" xfId="0">
      <alignment horizontal="left" vertical="center"/>
    </xf>
    <xf numFmtId="164" fontId="11" fillId="5" borderId="1" applyAlignment="1" pivotButton="0" quotePrefix="0" xfId="0">
      <alignment horizontal="right" vertical="center"/>
    </xf>
    <xf numFmtId="164" fontId="10" fillId="5" borderId="1" applyAlignment="1" pivotButton="0" quotePrefix="0" xfId="0">
      <alignment horizontal="right" vertical="center"/>
    </xf>
    <xf numFmtId="0" fontId="11" fillId="0" borderId="1" pivotButton="0" quotePrefix="0" xfId="0"/>
    <xf numFmtId="164" fontId="11" fillId="0" borderId="1" pivotButton="0" quotePrefix="0" xfId="0"/>
    <xf numFmtId="0" fontId="12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16" customWidth="1" min="3" max="3"/>
    <col width="16" customWidth="1" min="4" max="4"/>
    <col width="22" customWidth="1" min="5" max="5"/>
    <col width="15" customWidth="1" min="6" max="6"/>
    <col width="15" customWidth="1" min="7" max="7"/>
    <col width="2.5" customWidth="1" min="8" max="8"/>
  </cols>
  <sheetData>
    <row r="1" ht="30" customHeight="1">
      <c r="A1" s="1" t="inlineStr">
        <is>
          <t>Raria.ia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PRECIFICAÇÃO — quanto cobrar pelo seu produto/serviço</t>
        </is>
      </c>
      <c r="B2" s="4" t="n"/>
      <c r="C2" s="4" t="n"/>
      <c r="D2" s="4" t="n"/>
      <c r="E2" s="4" t="n"/>
      <c r="F2" s="4" t="n"/>
      <c r="G2" s="4" t="n"/>
    </row>
    <row r="4">
      <c r="B4" s="5" t="inlineStr">
        <is>
          <t>PREENCHA AQUI</t>
        </is>
      </c>
      <c r="E4" s="6" t="inlineStr">
        <is>
          <t>PREÇO DE VENDA SUGERIDO</t>
        </is>
      </c>
    </row>
    <row r="5">
      <c r="B5" s="7" t="inlineStr">
        <is>
          <t>Custo do produto/insumo</t>
        </is>
      </c>
      <c r="C5" s="8" t="n">
        <v>100</v>
      </c>
      <c r="E5" s="9">
        <f>(C5+C6)/(1-(C7+C8+C9+C10))</f>
        <v/>
      </c>
    </row>
    <row r="6">
      <c r="B6" s="7" t="inlineStr">
        <is>
          <t>Custo fixo por unidade</t>
        </is>
      </c>
      <c r="C6" s="8" t="n">
        <v>20</v>
      </c>
    </row>
    <row r="7">
      <c r="B7" s="7" t="inlineStr">
        <is>
          <t>Impostos</t>
        </is>
      </c>
      <c r="C7" s="10" t="n">
        <v>0.06</v>
      </c>
      <c r="E7" s="6" t="inlineStr">
        <is>
          <t>LUCRO POR UNIDADE</t>
        </is>
      </c>
    </row>
    <row r="8">
      <c r="B8" s="7" t="inlineStr">
        <is>
          <t>Taxa de cartão</t>
        </is>
      </c>
      <c r="C8" s="10" t="n">
        <v>0.03</v>
      </c>
      <c r="E8" s="11">
        <f>E5*C10</f>
        <v/>
      </c>
    </row>
    <row r="9">
      <c r="B9" s="7" t="inlineStr">
        <is>
          <t>Comissão</t>
        </is>
      </c>
      <c r="C9" s="10" t="n">
        <v>0.05</v>
      </c>
    </row>
    <row r="10">
      <c r="B10" s="7" t="inlineStr">
        <is>
          <t>Margem de lucro desejada</t>
        </is>
      </c>
      <c r="C10" s="10" t="n">
        <v>0.3</v>
      </c>
      <c r="E10" s="6" t="inlineStr">
        <is>
          <t>MARKUP</t>
        </is>
      </c>
    </row>
    <row r="11">
      <c r="E11" s="12">
        <f>E5/(C5+C6)-1</f>
        <v/>
      </c>
    </row>
    <row r="12">
      <c r="B12" s="13" t="inlineStr">
        <is>
          <t>% que sai do preço (imposto+cartão+comissão+margem):</t>
        </is>
      </c>
      <c r="C12" s="14">
        <f>C7+C8+C9+C10</f>
        <v/>
      </c>
    </row>
    <row r="14">
      <c r="B14" s="15" t="inlineStr">
        <is>
          <t>VÁRIOS PRODUTOS (usa os mesmos % acima)</t>
        </is>
      </c>
    </row>
    <row r="15">
      <c r="B15" s="16" t="inlineStr">
        <is>
          <t>Produto</t>
        </is>
      </c>
      <c r="C15" s="16" t="inlineStr">
        <is>
          <t>Custo total</t>
        </is>
      </c>
      <c r="D15" s="16" t="inlineStr">
        <is>
          <t>Preço sugerido</t>
        </is>
      </c>
    </row>
    <row r="16">
      <c r="B16" s="17" t="inlineStr">
        <is>
          <t>Produto A</t>
        </is>
      </c>
      <c r="C16" s="18" t="n">
        <v>100</v>
      </c>
      <c r="D16" s="19">
        <f>C16/(1-($C$7+$C$8+$C$9+$C$10))</f>
        <v/>
      </c>
    </row>
    <row r="17">
      <c r="B17" s="20" t="inlineStr">
        <is>
          <t>Produto B</t>
        </is>
      </c>
      <c r="C17" s="21" t="n">
        <v>250</v>
      </c>
      <c r="D17" s="22">
        <f>C17/(1-($C$7+$C$8+$C$9+$C$10))</f>
        <v/>
      </c>
    </row>
    <row r="18">
      <c r="B18" s="17" t="inlineStr">
        <is>
          <t>Produto C</t>
        </is>
      </c>
      <c r="C18" s="18" t="n">
        <v>40</v>
      </c>
      <c r="D18" s="19">
        <f>C18/(1-($C$7+$C$8+$C$9+$C$10))</f>
        <v/>
      </c>
    </row>
    <row r="19">
      <c r="B19" s="23" t="n"/>
      <c r="C19" s="24" t="n"/>
      <c r="D19" s="24">
        <f>IF(C19="","",C19/(1-($C$7+$C$8+$C$9+$C$10)))</f>
        <v/>
      </c>
    </row>
    <row r="20">
      <c r="B20" s="23" t="n"/>
      <c r="C20" s="24" t="n"/>
      <c r="D20" s="24">
        <f>IF(C20="","",C20/(1-($C$7+$C$8+$C$9+$C$10)))</f>
        <v/>
      </c>
    </row>
    <row r="21">
      <c r="B21" s="23" t="n"/>
      <c r="C21" s="24" t="n"/>
      <c r="D21" s="24">
        <f>IF(C21="","",C21/(1-($C$7+$C$8+$C$9+$C$10)))</f>
        <v/>
      </c>
    </row>
    <row r="22">
      <c r="B22" s="23" t="n"/>
      <c r="C22" s="24" t="n"/>
      <c r="D22" s="24">
        <f>IF(C22="","",C22/(1-($C$7+$C$8+$C$9+$C$10)))</f>
        <v/>
      </c>
    </row>
    <row r="23">
      <c r="B23" s="23" t="n"/>
      <c r="C23" s="24" t="n"/>
      <c r="D23" s="24">
        <f>IF(C23="","",C23/(1-($C$7+$C$8+$C$9+$C$10)))</f>
        <v/>
      </c>
    </row>
    <row r="24">
      <c r="B24" s="23" t="n"/>
      <c r="C24" s="24" t="n"/>
      <c r="D24" s="24">
        <f>IF(C24="","",C24/(1-($C$7+$C$8+$C$9+$C$10)))</f>
        <v/>
      </c>
    </row>
    <row r="25">
      <c r="B25" s="23" t="n"/>
      <c r="C25" s="24" t="n"/>
      <c r="D25" s="24">
        <f>IF(C25="","",C25/(1-($C$7+$C$8+$C$9+$C$10)))</f>
        <v/>
      </c>
    </row>
    <row r="27">
      <c r="A27" s="25" t="inlineStr">
        <is>
          <t>Feito por Raria.ia  ·  rariaia.com.br  ·  @rariaia</t>
        </is>
      </c>
    </row>
  </sheetData>
  <mergeCells count="3">
    <mergeCell ref="A27:G27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2026-08-14T19:26:16Z</dcterms:created>
  <dcterms:modified xmlns:dcterms="http://purl.org/dc/terms/" xmlns:xsi="http://www.w3.org/2001/XMLSchema-instance" xsi:type="dcterms:W3CDTF">2026-08-14T19:26:16Z</dcterms:modified>
</cp:coreProperties>
</file>